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Lead Employer Service\HR Team\Service Developments-Improvements\AL calculator\"/>
    </mc:Choice>
  </mc:AlternateContent>
  <xr:revisionPtr revIDLastSave="0" documentId="8_{8C41A79E-B08F-4625-AC91-6510E4D6EF76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Cover Page - How To Use" sheetId="4" r:id="rId1"/>
    <sheet name="Whole Year" sheetId="3" r:id="rId2"/>
    <sheet name="Partial Year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Q7" i="3" l="1"/>
  <c r="P7" i="3"/>
  <c r="N7" i="3" l="1"/>
  <c r="M7" i="3"/>
  <c r="K7" i="3" l="1"/>
  <c r="J7" i="3"/>
  <c r="G7" i="3"/>
  <c r="G7" i="2"/>
  <c r="O7" i="2"/>
  <c r="K7" i="2"/>
  <c r="L7" i="2" l="1"/>
  <c r="M7" i="2" s="1"/>
  <c r="Q7" i="2" s="1"/>
  <c r="R7" i="2" s="1"/>
  <c r="L7" i="3" l="1"/>
</calcChain>
</file>

<file path=xl/sharedStrings.xml><?xml version="1.0" encoding="utf-8"?>
<sst xmlns="http://schemas.openxmlformats.org/spreadsheetml/2006/main" count="54" uniqueCount="37">
  <si>
    <t>FTE</t>
  </si>
  <si>
    <t xml:space="preserve"> = only input variables into these cells</t>
  </si>
  <si>
    <t>Bank Holiday Entitlement - Days</t>
  </si>
  <si>
    <t>Bank Holiday Entitlement - Hours</t>
  </si>
  <si>
    <t>Part Year Entitlement - Hours</t>
  </si>
  <si>
    <t>Calculation of Holiday and Bank Holiday entitlement for the Whole Year</t>
  </si>
  <si>
    <t>Calculation of Holiday and Bank Holiday entitlement for Partial Year</t>
  </si>
  <si>
    <t>Contractual hours per week</t>
  </si>
  <si>
    <t>Do you have 5 or more years' service?</t>
  </si>
  <si>
    <t>Yes</t>
  </si>
  <si>
    <r>
      <t xml:space="preserve">Remaining bank holidays left 
</t>
    </r>
    <r>
      <rPr>
        <i/>
        <sz val="14"/>
        <rFont val="Arial"/>
        <family val="2"/>
      </rPr>
      <t>(in the year, as taken from GOV.UK)</t>
    </r>
  </si>
  <si>
    <t>Total annual Leave  Entitlement for the year - in hours</t>
  </si>
  <si>
    <t>Total Annual Leave Entitlement for the year in days</t>
  </si>
  <si>
    <t>Remaining bank holidays left 
(in the year, as taken from GOV.UK)</t>
  </si>
  <si>
    <r>
      <t xml:space="preserve">TOTAL Entitlement Full Year - In Hours, </t>
    </r>
    <r>
      <rPr>
        <sz val="14"/>
        <rFont val="Arial"/>
        <family val="2"/>
      </rPr>
      <t>based on the information provided (left)</t>
    </r>
  </si>
  <si>
    <r>
      <t xml:space="preserve">TOTAL days of Entitlement - annual leave + remaining bank holidays, </t>
    </r>
    <r>
      <rPr>
        <sz val="14"/>
        <rFont val="Arial"/>
        <family val="2"/>
      </rPr>
      <t>based on the information provided (left)</t>
    </r>
  </si>
  <si>
    <r>
      <rPr>
        <b/>
        <sz val="14"/>
        <rFont val="Arial"/>
        <family val="2"/>
      </rPr>
      <t xml:space="preserve">TOTAL Entitlement Full Year - In Hours, </t>
    </r>
    <r>
      <rPr>
        <sz val="14"/>
        <rFont val="Arial"/>
        <family val="2"/>
      </rPr>
      <t>based on the information provided (left)</t>
    </r>
  </si>
  <si>
    <r>
      <t xml:space="preserve">TOTAL days of Entitlement - annual leave + remaining bank holidays, </t>
    </r>
    <r>
      <rPr>
        <sz val="14"/>
        <rFont val="Arial"/>
        <family val="2"/>
      </rPr>
      <t xml:space="preserve">based on the weeks provided </t>
    </r>
    <r>
      <rPr>
        <i/>
        <sz val="14"/>
        <rFont val="Arial"/>
        <family val="2"/>
      </rPr>
      <t>(left)</t>
    </r>
  </si>
  <si>
    <t>Months to calculate leave for</t>
  </si>
  <si>
    <t>Annual Leave Calculator - How to use</t>
  </si>
  <si>
    <t>Partial year</t>
  </si>
  <si>
    <t xml:space="preserve">Whole year </t>
  </si>
  <si>
    <t>Step 1</t>
  </si>
  <si>
    <t>Open the sheet titled "Whole Year"</t>
  </si>
  <si>
    <t>Step 2</t>
  </si>
  <si>
    <t>Step 3</t>
  </si>
  <si>
    <r>
      <t xml:space="preserve">Populate the first green box: if you have 5 years' service, or not. 
</t>
    </r>
    <r>
      <rPr>
        <i/>
        <sz val="10"/>
        <rFont val="Arial"/>
        <family val="2"/>
      </rPr>
      <t>This helps calculate your total entitlement.</t>
    </r>
  </si>
  <si>
    <r>
      <t xml:space="preserve">Populate the third green box with your contractual hours per week.
</t>
    </r>
    <r>
      <rPr>
        <i/>
        <sz val="10"/>
        <rFont val="Arial"/>
        <family val="2"/>
      </rPr>
      <t>This will also automatically populate the FTE column.</t>
    </r>
  </si>
  <si>
    <t>Step 4</t>
  </si>
  <si>
    <t>Check the GOV.UK Website, to find out how many bank holidays remain in this calendar year. Enter this number into the bank holidays field.</t>
  </si>
  <si>
    <t>Step 5</t>
  </si>
  <si>
    <r>
      <t xml:space="preserve">Your total entitlement will auto-populate based on the numbers you have inputted in steps 1-3, into the box titled </t>
    </r>
    <r>
      <rPr>
        <i/>
        <sz val="10"/>
        <rFont val="Arial"/>
        <family val="2"/>
      </rPr>
      <t>"TOTAL days of Entitlement - annual leave + remaining bank holidays, based on the information provided (left)"</t>
    </r>
  </si>
  <si>
    <t>Step 6</t>
  </si>
  <si>
    <t>Enter how many calendar months you wish to calculate leave for.</t>
  </si>
  <si>
    <t>Open the sheet titled "Partial Year"</t>
  </si>
  <si>
    <r>
      <t xml:space="preserve">Annual Leave Entitlement for full time
 </t>
    </r>
    <r>
      <rPr>
        <i/>
        <sz val="14"/>
        <rFont val="Arial"/>
        <family val="2"/>
      </rPr>
      <t>(Populates based on whether 5yrs service)</t>
    </r>
  </si>
  <si>
    <r>
      <t xml:space="preserve">Annual Leave Entitlement for full time
</t>
    </r>
    <r>
      <rPr>
        <i/>
        <sz val="14"/>
        <rFont val="Arial"/>
        <family val="2"/>
      </rPr>
      <t>(Populates based on whether 5yrs service)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</si>
</sst>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i/>
      <sz val="14"/>
      <name val="Arial"/>
      <family val="2"/>
    </font>
    <font>
      <sz val="16"/>
      <name val="Arial"/>
      <family val="2"/>
    </font>
    <font>
      <sz val="22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2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Alignment="1">
      <alignment wrapText="1"/>
    </xf>
    <xf numFmtId="0" fontId="9" fillId="0" borderId="0" xfId="0" applyFont="1" applyAlignment="1">
      <alignment horizontal="center" vertical="center"/>
    </xf>
    <xf numFmtId="2" fontId="1" fillId="2" borderId="0" xfId="0" applyNumberFormat="1" applyFont="1" applyFill="1" applyBorder="1" applyAlignment="1" applyProtection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2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2" fillId="0" borderId="0" xfId="0" applyFont="1" applyAlignment="1"/>
    <xf numFmtId="0" fontId="1" fillId="7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2" fillId="6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2" fillId="7" borderId="3" xfId="0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2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167081</xdr:colOff>
      <xdr:row>8</xdr:row>
      <xdr:rowOff>193675</xdr:rowOff>
    </xdr:from>
    <xdr:to>
      <xdr:col>5</xdr:col>
      <xdr:colOff>69118</xdr:colOff>
      <xdr:row>12</xdr:row>
      <xdr:rowOff>190789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BBB92D-21F4-9B83-6CAE-C80CC8B260F4}"/>
            </a:ext>
          </a:extLst>
        </xdr:cNvPr>
        <xdr:cNvSpPr txBox="1"/>
      </xdr:nvSpPr>
      <xdr:spPr>
        <a:xfrm>
          <a:off x="2032394" y="3829050"/>
          <a:ext cx="1187912" cy="8543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/>
            <a:t>Key in whether you have,</a:t>
          </a:r>
          <a:r>
            <a:rPr lang="en-GB" sz="1100" b="1" baseline="0"/>
            <a:t> or do not have, 5 years or more service.</a:t>
          </a:r>
          <a:endParaRPr lang="en-GB" sz="1100" b="1"/>
        </a:p>
      </xdr:txBody>
    </xdr:sp>
    <xdr:clientData/>
  </xdr:twoCellAnchor>
  <xdr:twoCellAnchor>
    <xdr:from>
      <xdr:col>4</xdr:col>
      <xdr:colOff>571895</xdr:colOff>
      <xdr:row>7</xdr:row>
      <xdr:rowOff>55562</xdr:rowOff>
    </xdr:from>
    <xdr:to>
      <xdr:col>5</xdr:col>
      <xdr:colOff>309563</xdr:colOff>
      <xdr:row>8</xdr:row>
      <xdr:rowOff>194251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0BB6518-8F5C-99BC-7D0F-249671B7C9BD}"/>
            </a:ext>
          </a:extLst>
        </xdr:cNvPr>
        <xdr:cNvCxnSpPr/>
      </xdr:nvCxnSpPr>
      <xdr:spPr>
        <a:xfrm flipV="1">
          <a:off x="3080145" y="3794125"/>
          <a:ext cx="928293" cy="67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925514</xdr:colOff>
      <xdr:row>8</xdr:row>
      <xdr:rowOff>174625</xdr:rowOff>
    </xdr:from>
    <xdr:to>
      <xdr:col>8</xdr:col>
      <xdr:colOff>1277937</xdr:colOff>
      <xdr:row>11</xdr:row>
      <xdr:rowOff>160174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717E10D-711C-BE2D-BD49-1AE25C7A8D2C}"/>
            </a:ext>
          </a:extLst>
        </xdr:cNvPr>
        <xdr:cNvSpPr txBox="1"/>
      </xdr:nvSpPr>
      <xdr:spPr>
        <a:xfrm>
          <a:off x="6513514" y="4445000"/>
          <a:ext cx="1439861" cy="628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GB" sz="1100" b="1" baseline="0"/>
            <a:t>Key in No of bank holidays in the holiday year</a:t>
          </a:r>
        </a:p>
        <a:p>
          <a:pPr>
            <a:lnSpc>
              <a:spcPts val="900"/>
            </a:lnSpc>
          </a:pPr>
          <a:endParaRPr lang="en-GB" sz="1100"/>
        </a:p>
      </xdr:txBody>
    </xdr:sp>
    <xdr:clientData/>
  </xdr:twoCellAnchor>
  <xdr:oneCellAnchor>
    <xdr:from>
      <xdr:col>9</xdr:col>
      <xdr:colOff>751682</xdr:colOff>
      <xdr:row>10</xdr:row>
      <xdr:rowOff>2752</xdr:rowOff>
    </xdr:from>
    <xdr:ext cx="1308575" cy="38443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5B8D60-7FEB-50D7-60F4-5719A244C38D}"/>
            </a:ext>
          </a:extLst>
        </xdr:cNvPr>
        <xdr:cNvSpPr txBox="1"/>
      </xdr:nvSpPr>
      <xdr:spPr>
        <a:xfrm>
          <a:off x="5715795" y="3817514"/>
          <a:ext cx="1081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GB" sz="1100" b="1" baseline="0"/>
        </a:p>
      </xdr:txBody>
    </xdr:sp>
    <xdr:clientData/>
  </xdr:oneCellAnchor>
  <xdr:twoCellAnchor>
    <xdr:from>
      <xdr:col>15</xdr:col>
      <xdr:colOff>0</xdr:colOff>
      <xdr:row>7</xdr:row>
      <xdr:rowOff>479822</xdr:rowOff>
    </xdr:from>
    <xdr:to>
      <xdr:col>17</xdr:col>
      <xdr:colOff>182562</xdr:colOff>
      <xdr:row>11</xdr:row>
      <xdr:rowOff>126999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D9D1710-75B9-75D0-D405-74A67CDE60BF}"/>
            </a:ext>
          </a:extLst>
        </xdr:cNvPr>
        <xdr:cNvSpPr txBox="1"/>
      </xdr:nvSpPr>
      <xdr:spPr>
        <a:xfrm>
          <a:off x="11374438" y="3583385"/>
          <a:ext cx="1277937" cy="821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This is your holiday entitlement for the full year</a:t>
          </a:r>
        </a:p>
      </xdr:txBody>
    </xdr:sp>
    <xdr:clientData/>
  </xdr:twoCellAnchor>
  <xdr:twoCellAnchor>
    <xdr:from>
      <xdr:col>8</xdr:col>
      <xdr:colOff>805657</xdr:colOff>
      <xdr:row>7</xdr:row>
      <xdr:rowOff>47625</xdr:rowOff>
    </xdr:from>
    <xdr:to>
      <xdr:col>8</xdr:col>
      <xdr:colOff>879946</xdr:colOff>
      <xdr:row>8</xdr:row>
      <xdr:rowOff>213400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259EE4CC-872B-682B-A53B-84614BCF7E7F}"/>
            </a:ext>
          </a:extLst>
        </xdr:cNvPr>
        <xdr:cNvCxnSpPr/>
      </xdr:nvCxnSpPr>
      <xdr:spPr>
        <a:xfrm flipV="1">
          <a:off x="4759326" y="2873375"/>
          <a:ext cx="30954" cy="6381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898524</xdr:colOff>
      <xdr:row>7</xdr:row>
      <xdr:rowOff>30956</xdr:rowOff>
    </xdr:from>
    <xdr:to>
      <xdr:col>15</xdr:col>
      <xdr:colOff>1095045</xdr:colOff>
      <xdr:row>7</xdr:row>
      <xdr:rowOff>510009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D25E3C3-0AFF-3E27-F474-7D34631F7414}"/>
            </a:ext>
          </a:extLst>
        </xdr:cNvPr>
        <xdr:cNvCxnSpPr/>
      </xdr:nvCxnSpPr>
      <xdr:spPr>
        <a:xfrm flipH="1" flipV="1">
          <a:off x="12406312" y="2869406"/>
          <a:ext cx="226219" cy="2143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549275</xdr:colOff>
      <xdr:row>6</xdr:row>
      <xdr:rowOff>523875</xdr:rowOff>
    </xdr:from>
    <xdr:to>
      <xdr:col>16</xdr:col>
      <xdr:colOff>563562</xdr:colOff>
      <xdr:row>7</xdr:row>
      <xdr:rowOff>439737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5574DEE-2E26-A63E-8800-420AB8777EB1}"/>
            </a:ext>
          </a:extLst>
        </xdr:cNvPr>
        <xdr:cNvCxnSpPr/>
      </xdr:nvCxnSpPr>
      <xdr:spPr>
        <a:xfrm flipV="1">
          <a:off x="11923713" y="3095625"/>
          <a:ext cx="14287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751682</xdr:colOff>
      <xdr:row>10</xdr:row>
      <xdr:rowOff>2752</xdr:rowOff>
    </xdr:from>
    <xdr:ext cx="1308575" cy="38443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B735A0-40DA-40FC-8375-FA1D516EB99C}"/>
            </a:ext>
          </a:extLst>
        </xdr:cNvPr>
        <xdr:cNvSpPr txBox="1"/>
      </xdr:nvSpPr>
      <xdr:spPr>
        <a:xfrm>
          <a:off x="9046370" y="4701752"/>
          <a:ext cx="1308575" cy="38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GB" sz="1100" b="1" baseline="0"/>
        </a:p>
      </xdr:txBody>
    </xdr:sp>
    <xdr:clientData/>
  </xdr:oneCellAnchor>
  <xdr:twoCellAnchor>
    <xdr:from>
      <xdr:col>6</xdr:col>
      <xdr:colOff>694135</xdr:colOff>
      <xdr:row>7</xdr:row>
      <xdr:rowOff>498871</xdr:rowOff>
    </xdr:from>
    <xdr:to>
      <xdr:col>7</xdr:col>
      <xdr:colOff>549602</xdr:colOff>
      <xdr:row>11</xdr:row>
      <xdr:rowOff>184606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6085C91-EF21-4CAB-AB84-76F6A972AC8B}"/>
            </a:ext>
          </a:extLst>
        </xdr:cNvPr>
        <xdr:cNvSpPr txBox="1"/>
      </xdr:nvSpPr>
      <xdr:spPr>
        <a:xfrm>
          <a:off x="4877198" y="4237434"/>
          <a:ext cx="1260404" cy="860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in how many hours you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 per week to a maximum of 40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7</xdr:col>
      <xdr:colOff>166688</xdr:colOff>
      <xdr:row>7</xdr:row>
      <xdr:rowOff>79375</xdr:rowOff>
    </xdr:from>
    <xdr:to>
      <xdr:col>7</xdr:col>
      <xdr:colOff>388938</xdr:colOff>
      <xdr:row>8</xdr:row>
      <xdr:rowOff>7938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DBA35F1-66F6-42AB-9CFB-1A4A3D44DF45}"/>
            </a:ext>
          </a:extLst>
        </xdr:cNvPr>
        <xdr:cNvCxnSpPr/>
      </xdr:nvCxnSpPr>
      <xdr:spPr>
        <a:xfrm flipV="1">
          <a:off x="5754688" y="3817938"/>
          <a:ext cx="222250" cy="460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3173</xdr:colOff>
      <xdr:row>8</xdr:row>
      <xdr:rowOff>161223</xdr:rowOff>
    </xdr:from>
    <xdr:ext cx="1512889" cy="64046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1851B8-776D-5198-F6A5-AD8862125400}"/>
            </a:ext>
          </a:extLst>
        </xdr:cNvPr>
        <xdr:cNvSpPr txBox="1"/>
      </xdr:nvSpPr>
      <xdr:spPr>
        <a:xfrm>
          <a:off x="3876673" y="3756911"/>
          <a:ext cx="1512889" cy="64046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Key in whether you have,</a:t>
          </a: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or do not have, 5 years or more service.</a:t>
          </a:r>
          <a:endParaRPr lang="en-GB">
            <a:effectLst/>
          </a:endParaRPr>
        </a:p>
        <a:p>
          <a:pPr>
            <a:lnSpc>
              <a:spcPts val="1400"/>
            </a:lnSpc>
          </a:pPr>
          <a:endParaRPr lang="en-GB" sz="1100"/>
        </a:p>
      </xdr:txBody>
    </xdr:sp>
    <xdr:clientData/>
  </xdr:oneCellAnchor>
  <xdr:oneCellAnchor>
    <xdr:from>
      <xdr:col>7</xdr:col>
      <xdr:colOff>793</xdr:colOff>
      <xdr:row>9</xdr:row>
      <xdr:rowOff>50221</xdr:rowOff>
    </xdr:from>
    <xdr:ext cx="1091878" cy="123873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1C5E084-6BAC-AE3D-1FFA-66F3377048FB}"/>
            </a:ext>
          </a:extLst>
        </xdr:cNvPr>
        <xdr:cNvSpPr txBox="1"/>
      </xdr:nvSpPr>
      <xdr:spPr>
        <a:xfrm>
          <a:off x="6388703" y="3841266"/>
          <a:ext cx="1091878" cy="123873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Key in how many hours you</a:t>
          </a: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work per weekto a maximum of 40</a:t>
          </a:r>
          <a:endParaRPr lang="en-GB" sz="1100"/>
        </a:p>
      </xdr:txBody>
    </xdr:sp>
    <xdr:clientData/>
  </xdr:oneCellAnchor>
  <xdr:oneCellAnchor>
    <xdr:from>
      <xdr:col>8</xdr:col>
      <xdr:colOff>1089819</xdr:colOff>
      <xdr:row>10</xdr:row>
      <xdr:rowOff>0</xdr:rowOff>
    </xdr:from>
    <xdr:ext cx="270939" cy="39684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5C14013-4618-127B-C67F-8EEEDE961B2E}"/>
            </a:ext>
          </a:extLst>
        </xdr:cNvPr>
        <xdr:cNvSpPr txBox="1"/>
      </xdr:nvSpPr>
      <xdr:spPr>
        <a:xfrm>
          <a:off x="7257257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8</xdr:col>
      <xdr:colOff>96839</xdr:colOff>
      <xdr:row>9</xdr:row>
      <xdr:rowOff>296863</xdr:rowOff>
    </xdr:from>
    <xdr:to>
      <xdr:col>9</xdr:col>
      <xdr:colOff>121399</xdr:colOff>
      <xdr:row>10</xdr:row>
      <xdr:rowOff>350018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1399ABB-663D-AD5B-12BC-4963E80085FC}"/>
            </a:ext>
          </a:extLst>
        </xdr:cNvPr>
        <xdr:cNvSpPr txBox="1"/>
      </xdr:nvSpPr>
      <xdr:spPr>
        <a:xfrm>
          <a:off x="6264277" y="3876676"/>
          <a:ext cx="1119935" cy="950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in No. of bank holidays in the holiday year</a:t>
          </a:r>
          <a:endParaRPr lang="en-GB">
            <a:effectLst/>
          </a:endParaRPr>
        </a:p>
        <a:p>
          <a:pPr>
            <a:lnSpc>
              <a:spcPts val="900"/>
            </a:lnSpc>
          </a:pPr>
          <a:endParaRPr lang="en-GB" sz="1100"/>
        </a:p>
      </xdr:txBody>
    </xdr:sp>
    <xdr:clientData/>
  </xdr:twoCellAnchor>
  <xdr:oneCellAnchor>
    <xdr:from>
      <xdr:col>9</xdr:col>
      <xdr:colOff>316705</xdr:colOff>
      <xdr:row>9</xdr:row>
      <xdr:rowOff>225570</xdr:rowOff>
    </xdr:from>
    <xdr:ext cx="1008857" cy="72693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2471F87-9285-519A-E6B0-028A2A610775}"/>
            </a:ext>
          </a:extLst>
        </xdr:cNvPr>
        <xdr:cNvSpPr txBox="1"/>
      </xdr:nvSpPr>
      <xdr:spPr>
        <a:xfrm>
          <a:off x="7579518" y="3805383"/>
          <a:ext cx="1008857" cy="7269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Key in No. of months left in the holiday year</a:t>
          </a:r>
          <a:endParaRPr lang="en-GB">
            <a:effectLst/>
          </a:endParaRPr>
        </a:p>
        <a:p>
          <a:pPr>
            <a:lnSpc>
              <a:spcPts val="1000"/>
            </a:lnSpc>
          </a:pPr>
          <a:endParaRPr lang="en-GB" sz="1100"/>
        </a:p>
      </xdr:txBody>
    </xdr:sp>
    <xdr:clientData/>
  </xdr:oneCellAnchor>
  <xdr:twoCellAnchor>
    <xdr:from>
      <xdr:col>5</xdr:col>
      <xdr:colOff>357188</xdr:colOff>
      <xdr:row>7</xdr:row>
      <xdr:rowOff>39687</xdr:rowOff>
    </xdr:from>
    <xdr:to>
      <xdr:col>5</xdr:col>
      <xdr:colOff>759618</xdr:colOff>
      <xdr:row>8</xdr:row>
      <xdr:rowOff>161223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6CB1AFB4-6FE1-C7E1-FB6F-4EADC30037C7}"/>
            </a:ext>
          </a:extLst>
        </xdr:cNvPr>
        <xdr:cNvCxnSpPr>
          <a:stCxn id="3" idx="0"/>
        </xdr:cNvCxnSpPr>
      </xdr:nvCxnSpPr>
      <xdr:spPr>
        <a:xfrm flipH="1" flipV="1">
          <a:off x="4230688" y="3476625"/>
          <a:ext cx="402430" cy="2802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546732</xdr:colOff>
      <xdr:row>7</xdr:row>
      <xdr:rowOff>24606</xdr:rowOff>
    </xdr:from>
    <xdr:to>
      <xdr:col>7</xdr:col>
      <xdr:colOff>840278</xdr:colOff>
      <xdr:row>9</xdr:row>
      <xdr:rowOff>50221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B7D7D05E-8D97-40A8-7781-21E6BD82A2F2}"/>
            </a:ext>
          </a:extLst>
        </xdr:cNvPr>
        <xdr:cNvCxnSpPr>
          <a:stCxn id="4" idx="0"/>
        </xdr:cNvCxnSpPr>
      </xdr:nvCxnSpPr>
      <xdr:spPr>
        <a:xfrm flipV="1">
          <a:off x="6934642" y="3455502"/>
          <a:ext cx="293546" cy="3857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601245</xdr:colOff>
      <xdr:row>7</xdr:row>
      <xdr:rowOff>3175</xdr:rowOff>
    </xdr:from>
    <xdr:to>
      <xdr:col>8</xdr:col>
      <xdr:colOff>658813</xdr:colOff>
      <xdr:row>9</xdr:row>
      <xdr:rowOff>280988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21839336-47A3-9FFE-22BB-C12CAA320750}"/>
            </a:ext>
          </a:extLst>
        </xdr:cNvPr>
        <xdr:cNvCxnSpPr/>
      </xdr:nvCxnSpPr>
      <xdr:spPr>
        <a:xfrm flipV="1">
          <a:off x="6768683" y="3225800"/>
          <a:ext cx="57568" cy="635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751680</xdr:colOff>
      <xdr:row>7</xdr:row>
      <xdr:rowOff>15875</xdr:rowOff>
    </xdr:from>
    <xdr:to>
      <xdr:col>9</xdr:col>
      <xdr:colOff>751680</xdr:colOff>
      <xdr:row>9</xdr:row>
      <xdr:rowOff>194986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C963C5C-83B7-BB92-1A46-8A7A6FC6E227}"/>
            </a:ext>
          </a:extLst>
        </xdr:cNvPr>
        <xdr:cNvCxnSpPr/>
      </xdr:nvCxnSpPr>
      <xdr:spPr>
        <a:xfrm flipH="1" flipV="1">
          <a:off x="8014493" y="3238500"/>
          <a:ext cx="0" cy="5362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1091802</xdr:colOff>
      <xdr:row>9</xdr:row>
      <xdr:rowOff>37304</xdr:rowOff>
    </xdr:from>
    <xdr:to>
      <xdr:col>17</xdr:col>
      <xdr:colOff>1089870</xdr:colOff>
      <xdr:row>11</xdr:row>
      <xdr:rowOff>360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50A2E0A-7076-10D2-7024-CC44D2F88146}"/>
            </a:ext>
          </a:extLst>
        </xdr:cNvPr>
        <xdr:cNvSpPr txBox="1"/>
      </xdr:nvSpPr>
      <xdr:spPr>
        <a:xfrm>
          <a:off x="13395721" y="3607592"/>
          <a:ext cx="1046559" cy="123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is your holiday entitlement for the remainder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year</a:t>
          </a:r>
          <a:endParaRPr lang="en-GB">
            <a:effectLst/>
          </a:endParaRPr>
        </a:p>
        <a:p>
          <a:pPr>
            <a:lnSpc>
              <a:spcPts val="1000"/>
            </a:lnSpc>
          </a:pPr>
          <a:endParaRPr lang="en-GB" sz="1100"/>
        </a:p>
      </xdr:txBody>
    </xdr:sp>
    <xdr:clientData/>
  </xdr:twoCellAnchor>
  <xdr:twoCellAnchor>
    <xdr:from>
      <xdr:col>17</xdr:col>
      <xdr:colOff>547351</xdr:colOff>
      <xdr:row>7</xdr:row>
      <xdr:rowOff>23813</xdr:rowOff>
    </xdr:from>
    <xdr:to>
      <xdr:col>17</xdr:col>
      <xdr:colOff>547687</xdr:colOff>
      <xdr:row>8</xdr:row>
      <xdr:rowOff>156300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7217C99-28D0-823A-E3F5-516A8B648F7F}"/>
            </a:ext>
          </a:extLst>
        </xdr:cNvPr>
        <xdr:cNvCxnSpPr/>
      </xdr:nvCxnSpPr>
      <xdr:spPr>
        <a:xfrm flipV="1">
          <a:off x="12191664" y="3246438"/>
          <a:ext cx="336" cy="2912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9D91-E86F-45F6-B5C4-9D61721BB793}">
  <dimension ref="A1:R9"/>
  <sheetViews>
    <sheetView workbookViewId="0">
      <selection activeCell="I5" sqref="I5:N5"/>
    </sheetView>
  </sheetViews>
  <sheetFormatPr defaultRowHeight="12.5" x14ac:dyDescent="0.25"/>
  <cols>
    <col min="7" max="7" width="11.26953125" customWidth="1"/>
  </cols>
  <sheetData>
    <row r="1" spans="1:18" ht="12.65" customHeight="1" x14ac:dyDescent="0.55000000000000004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42"/>
      <c r="P1" s="42"/>
      <c r="Q1" s="42"/>
      <c r="R1" s="42"/>
    </row>
    <row r="2" spans="1:18" ht="12.65" customHeight="1" thickBot="1" x14ac:dyDescent="0.6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42"/>
      <c r="P2" s="42"/>
      <c r="Q2" s="42"/>
      <c r="R2" s="42"/>
    </row>
    <row r="3" spans="1:18" ht="20.5" thickBot="1" x14ac:dyDescent="0.45">
      <c r="A3" s="45" t="s">
        <v>21</v>
      </c>
      <c r="B3" s="46"/>
      <c r="C3" s="46"/>
      <c r="D3" s="46"/>
      <c r="E3" s="46"/>
      <c r="F3" s="46"/>
      <c r="G3" s="47"/>
      <c r="H3" s="54" t="s">
        <v>20</v>
      </c>
      <c r="I3" s="55"/>
      <c r="J3" s="55"/>
      <c r="K3" s="55"/>
      <c r="L3" s="55"/>
      <c r="M3" s="55"/>
      <c r="N3" s="56"/>
    </row>
    <row r="4" spans="1:18" ht="26.25" customHeight="1" thickBot="1" x14ac:dyDescent="0.3">
      <c r="A4" s="44" t="s">
        <v>22</v>
      </c>
      <c r="B4" s="57" t="s">
        <v>23</v>
      </c>
      <c r="C4" s="58"/>
      <c r="D4" s="58"/>
      <c r="E4" s="58"/>
      <c r="F4" s="58"/>
      <c r="G4" s="59"/>
      <c r="H4" s="43" t="s">
        <v>22</v>
      </c>
      <c r="I4" s="66" t="s">
        <v>34</v>
      </c>
      <c r="J4" s="67"/>
      <c r="K4" s="67"/>
      <c r="L4" s="67"/>
      <c r="M4" s="67"/>
      <c r="N4" s="68"/>
    </row>
    <row r="5" spans="1:18" ht="36.75" customHeight="1" thickBot="1" x14ac:dyDescent="0.3">
      <c r="A5" s="44" t="s">
        <v>24</v>
      </c>
      <c r="B5" s="60" t="s">
        <v>26</v>
      </c>
      <c r="C5" s="58"/>
      <c r="D5" s="58"/>
      <c r="E5" s="58"/>
      <c r="F5" s="58"/>
      <c r="G5" s="59"/>
      <c r="H5" s="43" t="s">
        <v>24</v>
      </c>
      <c r="I5" s="61" t="s">
        <v>26</v>
      </c>
      <c r="J5" s="67"/>
      <c r="K5" s="67"/>
      <c r="L5" s="67"/>
      <c r="M5" s="67"/>
      <c r="N5" s="68"/>
    </row>
    <row r="6" spans="1:18" ht="48.75" customHeight="1" thickBot="1" x14ac:dyDescent="0.3">
      <c r="A6" s="44" t="s">
        <v>25</v>
      </c>
      <c r="B6" s="60" t="s">
        <v>27</v>
      </c>
      <c r="C6" s="58"/>
      <c r="D6" s="58"/>
      <c r="E6" s="58"/>
      <c r="F6" s="58"/>
      <c r="G6" s="59"/>
      <c r="H6" s="43" t="s">
        <v>25</v>
      </c>
      <c r="I6" s="61" t="s">
        <v>27</v>
      </c>
      <c r="J6" s="67"/>
      <c r="K6" s="67"/>
      <c r="L6" s="67"/>
      <c r="M6" s="67"/>
      <c r="N6" s="68"/>
    </row>
    <row r="7" spans="1:18" ht="53.25" customHeight="1" thickBot="1" x14ac:dyDescent="0.3">
      <c r="A7" s="44" t="s">
        <v>28</v>
      </c>
      <c r="B7" s="64" t="s">
        <v>29</v>
      </c>
      <c r="C7" s="64"/>
      <c r="D7" s="64"/>
      <c r="E7" s="64"/>
      <c r="F7" s="64"/>
      <c r="G7" s="65"/>
      <c r="H7" s="43" t="s">
        <v>28</v>
      </c>
      <c r="I7" s="62" t="s">
        <v>29</v>
      </c>
      <c r="J7" s="62"/>
      <c r="K7" s="62"/>
      <c r="L7" s="62"/>
      <c r="M7" s="62"/>
      <c r="N7" s="63"/>
    </row>
    <row r="8" spans="1:18" ht="59.25" customHeight="1" thickBot="1" x14ac:dyDescent="0.3">
      <c r="A8" s="44" t="s">
        <v>30</v>
      </c>
      <c r="B8" s="60" t="s">
        <v>31</v>
      </c>
      <c r="C8" s="64"/>
      <c r="D8" s="64"/>
      <c r="E8" s="64"/>
      <c r="F8" s="64"/>
      <c r="G8" s="65"/>
      <c r="H8" s="43" t="s">
        <v>30</v>
      </c>
      <c r="I8" s="61" t="s">
        <v>33</v>
      </c>
      <c r="J8" s="62"/>
      <c r="K8" s="62"/>
      <c r="L8" s="62"/>
      <c r="M8" s="62"/>
      <c r="N8" s="63"/>
    </row>
    <row r="9" spans="1:18" ht="57.75" customHeight="1" thickBot="1" x14ac:dyDescent="0.3">
      <c r="A9" s="2"/>
      <c r="B9" s="2"/>
      <c r="C9" s="2"/>
      <c r="D9" s="2"/>
      <c r="E9" s="2"/>
      <c r="F9" s="2"/>
      <c r="G9" s="2"/>
      <c r="H9" s="43" t="s">
        <v>32</v>
      </c>
      <c r="I9" s="61" t="s">
        <v>31</v>
      </c>
      <c r="J9" s="62"/>
      <c r="K9" s="62"/>
      <c r="L9" s="62"/>
      <c r="M9" s="62"/>
      <c r="N9" s="63"/>
    </row>
  </sheetData>
  <mergeCells count="14">
    <mergeCell ref="I9:N9"/>
    <mergeCell ref="B7:G7"/>
    <mergeCell ref="B8:G8"/>
    <mergeCell ref="I4:N4"/>
    <mergeCell ref="I5:N5"/>
    <mergeCell ref="I6:N6"/>
    <mergeCell ref="I7:N7"/>
    <mergeCell ref="I8:N8"/>
    <mergeCell ref="B6:G6"/>
    <mergeCell ref="A3:G3"/>
    <mergeCell ref="A1:N2"/>
    <mergeCell ref="H3:N3"/>
    <mergeCell ref="B4:G4"/>
    <mergeCell ref="B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1"/>
  <sheetViews>
    <sheetView showGridLines="0" zoomScale="69" zoomScaleNormal="80" workbookViewId="0">
      <pane ySplit="13" topLeftCell="A18" activePane="bottomLeft" state="frozen"/>
      <selection activeCell="F24" sqref="F24"/>
      <selection pane="bottomLeft" activeCell="G7" sqref="G7"/>
    </sheetView>
  </sheetViews>
  <sheetFormatPr defaultRowHeight="12.5" x14ac:dyDescent="0.25"/>
  <cols>
    <col min="3" max="3" width="9.1796875" customWidth="1"/>
    <col min="4" max="4" width="9" customWidth="1"/>
    <col min="5" max="5" width="9.1796875" customWidth="1"/>
    <col min="6" max="6" width="18.1796875" customWidth="1"/>
    <col min="7" max="11" width="18.1796875" style="1" customWidth="1"/>
    <col min="12" max="12" width="14.54296875" style="1" hidden="1" customWidth="1"/>
    <col min="13" max="13" width="0.26953125" style="1" hidden="1" customWidth="1"/>
    <col min="14" max="14" width="0.1796875" style="1" hidden="1" customWidth="1"/>
    <col min="15" max="15" width="18.1796875" style="1" customWidth="1"/>
    <col min="16" max="16" width="17.54296875" style="1" hidden="1" customWidth="1"/>
    <col min="17" max="17" width="27.26953125" style="1" customWidth="1"/>
    <col min="18" max="19" width="18.1796875" style="1" customWidth="1"/>
    <col min="20" max="20" width="18.1796875" customWidth="1"/>
  </cols>
  <sheetData>
    <row r="1" spans="1:25" ht="27.75" customHeight="1" x14ac:dyDescent="0.25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3"/>
      <c r="X1" s="3"/>
      <c r="Y1" s="3"/>
    </row>
    <row r="2" spans="1:25" ht="37.5" customHeight="1" x14ac:dyDescent="0.25">
      <c r="A2" s="3"/>
      <c r="B2" s="3"/>
      <c r="C2" s="3"/>
      <c r="D2" s="3"/>
      <c r="E2" s="3"/>
      <c r="F2" s="3"/>
      <c r="G2" s="73" t="s">
        <v>5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4"/>
      <c r="S2" s="4"/>
      <c r="T2" s="3"/>
      <c r="U2" s="3"/>
      <c r="V2" s="3"/>
      <c r="W2" s="3"/>
      <c r="X2" s="3"/>
      <c r="Y2" s="3"/>
    </row>
    <row r="3" spans="1:25" ht="19.5" customHeight="1" x14ac:dyDescent="0.25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"/>
      <c r="U3" s="3"/>
      <c r="V3" s="3"/>
      <c r="W3" s="3"/>
      <c r="X3" s="3"/>
      <c r="Y3" s="3"/>
    </row>
    <row r="4" spans="1:25" ht="19.5" customHeight="1" x14ac:dyDescent="0.2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3"/>
      <c r="U4" s="3"/>
      <c r="V4" s="3"/>
      <c r="W4" s="3"/>
      <c r="X4" s="3"/>
      <c r="Y4" s="3"/>
    </row>
    <row r="5" spans="1:25" ht="17.5" customHeight="1" x14ac:dyDescent="0.35">
      <c r="A5" s="3"/>
      <c r="G5" s="15"/>
      <c r="H5" s="16"/>
      <c r="I5" s="16"/>
      <c r="J5" s="16"/>
      <c r="K5" s="16"/>
      <c r="L5" s="16"/>
      <c r="M5" s="16"/>
      <c r="N5" s="4"/>
      <c r="O5" s="4"/>
      <c r="P5" s="4"/>
      <c r="Q5" s="4"/>
      <c r="R5" s="4"/>
      <c r="S5" s="4"/>
      <c r="T5" s="3"/>
      <c r="U5" s="3"/>
      <c r="V5" s="3"/>
      <c r="W5" s="3"/>
      <c r="X5" s="3"/>
      <c r="Y5" s="3"/>
    </row>
    <row r="6" spans="1:25" s="35" customFormat="1" ht="144.5" customHeight="1" x14ac:dyDescent="0.25">
      <c r="A6" s="33"/>
      <c r="E6" s="37"/>
      <c r="F6" s="34" t="s">
        <v>8</v>
      </c>
      <c r="G6" s="34" t="s">
        <v>36</v>
      </c>
      <c r="H6" s="34" t="s">
        <v>7</v>
      </c>
      <c r="I6" s="34" t="s">
        <v>13</v>
      </c>
      <c r="J6" s="34" t="s">
        <v>0</v>
      </c>
      <c r="K6" s="34" t="s">
        <v>12</v>
      </c>
      <c r="L6" s="34" t="s">
        <v>11</v>
      </c>
      <c r="M6" s="34" t="s">
        <v>2</v>
      </c>
      <c r="N6" s="34" t="s">
        <v>3</v>
      </c>
      <c r="O6" s="33"/>
      <c r="P6" s="39" t="s">
        <v>14</v>
      </c>
      <c r="Q6" s="39" t="s">
        <v>15</v>
      </c>
      <c r="R6" s="36"/>
      <c r="S6" s="37"/>
      <c r="T6" s="33"/>
      <c r="U6" s="33"/>
      <c r="V6" s="33"/>
      <c r="W6" s="33"/>
      <c r="X6" s="33"/>
      <c r="Y6" s="33"/>
    </row>
    <row r="7" spans="1:25" s="2" customFormat="1" ht="88" customHeight="1" x14ac:dyDescent="0.25">
      <c r="A7" s="5"/>
      <c r="B7" s="12"/>
      <c r="C7" s="41" t="s">
        <v>1</v>
      </c>
      <c r="D7" s="5"/>
      <c r="E7" s="5"/>
      <c r="F7" s="25" t="s">
        <v>9</v>
      </c>
      <c r="G7" s="25" t="str">
        <f>IF(F7="yes","32","27")</f>
        <v>32</v>
      </c>
      <c r="H7" s="25">
        <v>20</v>
      </c>
      <c r="I7" s="25">
        <v>8</v>
      </c>
      <c r="J7" s="26">
        <f>H7/40</f>
        <v>0.5</v>
      </c>
      <c r="K7" s="26">
        <f>G7*J7</f>
        <v>16</v>
      </c>
      <c r="L7" s="26">
        <f>K7*8</f>
        <v>128</v>
      </c>
      <c r="M7" s="26">
        <f>I7*J7</f>
        <v>4</v>
      </c>
      <c r="N7" s="26">
        <f>M7*8</f>
        <v>32</v>
      </c>
      <c r="O7" s="27"/>
      <c r="P7" s="26">
        <f>L7+N7</f>
        <v>160</v>
      </c>
      <c r="Q7" s="40">
        <f>P7/8</f>
        <v>20</v>
      </c>
      <c r="R7" s="32"/>
      <c r="S7" s="7"/>
      <c r="T7" s="5"/>
      <c r="U7" s="5"/>
      <c r="V7" s="5"/>
      <c r="W7" s="5"/>
      <c r="X7" s="5"/>
      <c r="Y7" s="5"/>
    </row>
    <row r="8" spans="1:25" s="2" customFormat="1" ht="42" customHeight="1" x14ac:dyDescent="0.25">
      <c r="A8" s="5"/>
      <c r="B8" s="5"/>
      <c r="C8" s="19"/>
      <c r="D8" s="5"/>
      <c r="E8" s="5"/>
      <c r="F8" s="5"/>
      <c r="G8" s="5"/>
      <c r="H8" s="5"/>
      <c r="I8" s="5"/>
      <c r="J8" s="5"/>
      <c r="K8" s="20"/>
      <c r="L8" s="23"/>
      <c r="M8" s="23"/>
      <c r="N8" s="23"/>
      <c r="O8" s="13"/>
      <c r="P8" s="23"/>
      <c r="Q8" s="24"/>
      <c r="R8" s="24"/>
      <c r="S8" s="7"/>
      <c r="T8" s="5"/>
      <c r="U8" s="5"/>
      <c r="V8" s="5"/>
      <c r="W8" s="5"/>
      <c r="X8" s="5"/>
      <c r="Y8" s="5"/>
    </row>
    <row r="9" spans="1:25" s="2" customFormat="1" ht="17.25" customHeight="1" x14ac:dyDescent="0.25">
      <c r="A9" s="5"/>
      <c r="B9" s="5"/>
      <c r="C9" s="5"/>
      <c r="D9" s="5"/>
      <c r="E9" s="5"/>
      <c r="F9" s="5"/>
      <c r="G9" s="8"/>
      <c r="H9" s="7"/>
      <c r="I9" s="7"/>
      <c r="J9" s="7"/>
      <c r="K9" s="7"/>
      <c r="L9" s="9"/>
      <c r="M9" s="10"/>
      <c r="N9" s="10"/>
      <c r="O9" s="14"/>
      <c r="P9" s="7"/>
      <c r="Q9" s="7"/>
      <c r="R9" s="7"/>
      <c r="S9" s="7"/>
      <c r="T9" s="5"/>
      <c r="U9" s="5"/>
      <c r="V9" s="5"/>
      <c r="W9" s="5"/>
      <c r="X9" s="5"/>
      <c r="Y9" s="5"/>
    </row>
    <row r="10" spans="1:25" s="2" customFormat="1" ht="17.25" customHeight="1" x14ac:dyDescent="0.25">
      <c r="A10" s="5"/>
      <c r="B10" s="5"/>
      <c r="C10" s="5"/>
      <c r="D10" s="5"/>
      <c r="E10" s="5"/>
      <c r="F10" s="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5"/>
      <c r="V10" s="5"/>
      <c r="W10" s="5"/>
      <c r="X10" s="5"/>
      <c r="Y10" s="5"/>
    </row>
    <row r="11" spans="1:25" s="2" customFormat="1" ht="17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9"/>
      <c r="N11" s="70"/>
      <c r="O11" s="70"/>
      <c r="P11" s="6"/>
      <c r="Q11" s="6"/>
      <c r="R11" s="5"/>
      <c r="S11" s="7"/>
      <c r="T11" s="5"/>
      <c r="U11" s="5"/>
      <c r="V11" s="5"/>
      <c r="W11" s="5"/>
      <c r="X11" s="5"/>
      <c r="Y11" s="5"/>
    </row>
    <row r="12" spans="1:25" s="2" customFormat="1" ht="17.25" customHeight="1" x14ac:dyDescent="0.25">
      <c r="A12" s="5"/>
      <c r="B12" s="5"/>
      <c r="C12" s="5"/>
      <c r="D12" s="5"/>
      <c r="E12" s="5"/>
      <c r="F12" s="5"/>
      <c r="G12" s="8"/>
      <c r="H12" s="7"/>
      <c r="I12" s="7"/>
      <c r="J12" s="7"/>
      <c r="K12" s="7"/>
      <c r="L12" s="7"/>
      <c r="M12" s="71"/>
      <c r="N12" s="72"/>
      <c r="O12" s="72"/>
      <c r="P12" s="7"/>
      <c r="Q12" s="7"/>
      <c r="R12" s="7"/>
      <c r="S12" s="7"/>
      <c r="T12" s="5"/>
      <c r="U12" s="5"/>
      <c r="V12" s="5"/>
      <c r="W12" s="5"/>
      <c r="X12" s="5"/>
      <c r="Y12" s="5"/>
    </row>
    <row r="13" spans="1:25" s="2" customFormat="1" ht="17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7"/>
      <c r="M13" s="72"/>
      <c r="N13" s="72"/>
      <c r="O13" s="72"/>
      <c r="P13" s="7"/>
      <c r="Q13" s="7"/>
      <c r="R13" s="7"/>
      <c r="S13" s="7"/>
      <c r="T13" s="5"/>
      <c r="U13" s="5"/>
      <c r="V13" s="5"/>
      <c r="W13" s="5"/>
      <c r="X13" s="5"/>
      <c r="Y13" s="5"/>
    </row>
    <row r="14" spans="1:25" x14ac:dyDescent="0.25">
      <c r="A14" s="3"/>
      <c r="B14" s="3"/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3"/>
      <c r="V14" s="3"/>
      <c r="W14" s="3"/>
      <c r="X14" s="3"/>
      <c r="Y14" s="3"/>
    </row>
    <row r="15" spans="1:25" x14ac:dyDescent="0.25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3"/>
      <c r="U15" s="3"/>
      <c r="V15" s="3"/>
      <c r="W15" s="3"/>
      <c r="X15" s="3"/>
      <c r="Y15" s="3"/>
    </row>
    <row r="16" spans="1:25" x14ac:dyDescent="0.2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3"/>
      <c r="V16" s="3"/>
      <c r="W16" s="3"/>
      <c r="X16" s="3"/>
      <c r="Y16" s="3"/>
    </row>
    <row r="17" spans="1:25" x14ac:dyDescent="0.25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3"/>
      <c r="U17" s="3"/>
      <c r="V17" s="3"/>
      <c r="W17" s="3"/>
      <c r="X17" s="3"/>
      <c r="Y17" s="3"/>
    </row>
    <row r="18" spans="1:25" x14ac:dyDescent="0.25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"/>
      <c r="U18" s="3"/>
      <c r="V18" s="3"/>
      <c r="W18" s="3"/>
      <c r="X18" s="3"/>
      <c r="Y18" s="3"/>
    </row>
    <row r="19" spans="1:25" x14ac:dyDescent="0.25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"/>
      <c r="U19" s="3"/>
      <c r="V19" s="3"/>
      <c r="W19" s="3"/>
      <c r="X19" s="3"/>
      <c r="Y19" s="3"/>
    </row>
    <row r="20" spans="1:25" x14ac:dyDescent="0.25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3"/>
      <c r="V20" s="3"/>
      <c r="W20" s="3"/>
      <c r="X20" s="3"/>
      <c r="Y20" s="3"/>
    </row>
    <row r="21" spans="1:25" x14ac:dyDescent="0.25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3"/>
      <c r="V21" s="3"/>
      <c r="W21" s="3"/>
      <c r="X21" s="3"/>
      <c r="Y21" s="3"/>
    </row>
    <row r="22" spans="1:25" x14ac:dyDescent="0.25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3"/>
      <c r="U22" s="3"/>
      <c r="V22" s="3"/>
      <c r="W22" s="3"/>
      <c r="X22" s="3"/>
      <c r="Y22" s="3"/>
    </row>
    <row r="23" spans="1:25" x14ac:dyDescent="0.25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"/>
      <c r="U23" s="3"/>
      <c r="V23" s="3"/>
      <c r="W23" s="3"/>
      <c r="X23" s="3"/>
      <c r="Y23" s="3"/>
    </row>
    <row r="24" spans="1:25" x14ac:dyDescent="0.25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"/>
      <c r="U24" s="3"/>
      <c r="V24" s="3"/>
      <c r="W24" s="3"/>
      <c r="X24" s="3"/>
      <c r="Y24" s="3"/>
    </row>
    <row r="25" spans="1:25" x14ac:dyDescent="0.25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/>
      <c r="U25" s="3"/>
      <c r="V25" s="3"/>
      <c r="W25" s="3"/>
      <c r="X25" s="3"/>
      <c r="Y25" s="3"/>
    </row>
    <row r="26" spans="1:25" x14ac:dyDescent="0.25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3"/>
      <c r="U26" s="3"/>
      <c r="V26" s="3"/>
      <c r="W26" s="3"/>
      <c r="X26" s="3"/>
      <c r="Y26" s="3"/>
    </row>
    <row r="27" spans="1:25" x14ac:dyDescent="0.25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3"/>
      <c r="U27" s="3"/>
      <c r="V27" s="3"/>
      <c r="W27" s="3"/>
      <c r="X27" s="3"/>
      <c r="Y27" s="3"/>
    </row>
    <row r="28" spans="1:25" x14ac:dyDescent="0.25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"/>
      <c r="U28" s="3"/>
      <c r="V28" s="3"/>
      <c r="W28" s="3"/>
      <c r="X28" s="3"/>
      <c r="Y28" s="3"/>
    </row>
    <row r="29" spans="1:25" x14ac:dyDescent="0.25"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3"/>
      <c r="V29" s="3"/>
      <c r="W29" s="3"/>
      <c r="X29" s="3"/>
      <c r="Y29" s="3"/>
    </row>
    <row r="30" spans="1:25" x14ac:dyDescent="0.25"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"/>
      <c r="U30" s="3"/>
      <c r="V30" s="3"/>
      <c r="W30" s="3"/>
      <c r="X30" s="3"/>
      <c r="Y30" s="3"/>
    </row>
    <row r="31" spans="1:25" x14ac:dyDescent="0.25"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"/>
      <c r="U31" s="3"/>
      <c r="V31" s="3"/>
      <c r="W31" s="3"/>
      <c r="X31" s="3"/>
      <c r="Y31" s="3"/>
    </row>
  </sheetData>
  <sheetProtection algorithmName="SHA-512" hashValue="LrXIiEvUW0XbYDEO7gRtFuRCf7wfmMEA3Mit6s72apXdv/X+3ZXwVMCdQ5eU4LAyL4GJ47xOHtsm+iREHnaqXg==" saltValue="I6TtfT2qUMeGGaY0M2RaTQ==" spinCount="100000" sheet="1" objects="1" scenarios="1" selectLockedCells="1"/>
  <protectedRanges>
    <protectedRange sqref="H7:I7" name="Range2"/>
    <protectedRange sqref="F7" name="Range1"/>
  </protectedRanges>
  <mergeCells count="3">
    <mergeCell ref="M11:O11"/>
    <mergeCell ref="M12:O13"/>
    <mergeCell ref="G2:Q2"/>
  </mergeCells>
  <dataValidations count="3">
    <dataValidation type="list" allowBlank="1" showInputMessage="1" showErrorMessage="1" sqref="I7" xr:uid="{00000000-0002-0000-0000-000001000000}">
      <formula1>"1, 2, 3, 4, 5, 6, 7, 8, 9, 10"</formula1>
    </dataValidation>
    <dataValidation type="whole" allowBlank="1" showInputMessage="1" showErrorMessage="1" sqref="H7" xr:uid="{00000000-0002-0000-0000-000002000000}">
      <formula1>0</formula1>
      <formula2>40</formula2>
    </dataValidation>
    <dataValidation type="list" allowBlank="1" showInputMessage="1" showErrorMessage="1" sqref="F7" xr:uid="{F5242355-6272-45F7-81CE-D540EB8FB220}">
      <formula1>"Yes, No"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40"/>
  <sheetViews>
    <sheetView showGridLines="0" tabSelected="1" zoomScale="67" zoomScaleNormal="80" workbookViewId="0">
      <pane ySplit="14" topLeftCell="A15" activePane="bottomLeft" state="frozen"/>
      <selection activeCell="G11" sqref="G11"/>
      <selection pane="bottomLeft" activeCell="F7" sqref="F7"/>
    </sheetView>
  </sheetViews>
  <sheetFormatPr defaultRowHeight="12.5" x14ac:dyDescent="0.25"/>
  <cols>
    <col min="3" max="3" width="8.81640625" customWidth="1"/>
    <col min="4" max="5" width="9.1796875" customWidth="1"/>
    <col min="6" max="6" width="18.1796875" customWidth="1"/>
    <col min="7" max="7" width="18.453125" style="1" customWidth="1"/>
    <col min="8" max="10" width="18.1796875" style="1" customWidth="1"/>
    <col min="11" max="11" width="18" style="1" customWidth="1"/>
    <col min="12" max="12" width="24.453125" style="1" customWidth="1"/>
    <col min="13" max="13" width="36.1796875" style="1" hidden="1" customWidth="1"/>
    <col min="14" max="14" width="15.7265625" style="1" hidden="1" customWidth="1"/>
    <col min="15" max="15" width="12.81640625" style="1" hidden="1" customWidth="1"/>
    <col min="16" max="16" width="18.1796875" customWidth="1"/>
    <col min="17" max="17" width="5" hidden="1" customWidth="1"/>
    <col min="18" max="18" width="27.26953125" customWidth="1"/>
  </cols>
  <sheetData>
    <row r="1" spans="1:21" ht="27.75" customHeight="1" x14ac:dyDescent="0.25">
      <c r="A1" s="3"/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3"/>
      <c r="Q1" s="3"/>
      <c r="R1" s="3"/>
      <c r="S1" s="3"/>
      <c r="T1" s="3"/>
      <c r="U1" s="3"/>
    </row>
    <row r="2" spans="1:21" ht="37.5" customHeight="1" x14ac:dyDescent="0.25">
      <c r="A2" s="3"/>
      <c r="B2" s="3"/>
      <c r="C2" s="3"/>
      <c r="D2" s="3"/>
      <c r="E2" s="3"/>
      <c r="F2" s="3"/>
      <c r="G2" s="73" t="s">
        <v>6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"/>
      <c r="T2" s="3"/>
      <c r="U2" s="3"/>
    </row>
    <row r="3" spans="1:21" ht="8.25" customHeight="1" x14ac:dyDescent="0.25">
      <c r="A3" s="3"/>
      <c r="B3" s="3"/>
      <c r="C3" s="3"/>
      <c r="D3" s="3"/>
      <c r="E3" s="3"/>
      <c r="F3" s="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3"/>
      <c r="T3" s="3"/>
      <c r="U3" s="3"/>
    </row>
    <row r="4" spans="1:21" s="2" customFormat="1" ht="17.25" customHeight="1" x14ac:dyDescent="0.25">
      <c r="A4" s="5"/>
      <c r="B4" s="5"/>
      <c r="C4" s="5"/>
      <c r="D4" s="5"/>
      <c r="E4" s="5"/>
      <c r="F4" s="5"/>
      <c r="G4" s="7"/>
      <c r="H4" s="7"/>
      <c r="I4" s="7"/>
      <c r="J4" s="7"/>
      <c r="K4" s="7"/>
      <c r="L4" s="7"/>
      <c r="M4" s="7"/>
      <c r="N4" s="7"/>
      <c r="O4" s="7"/>
      <c r="P4" s="5"/>
      <c r="Q4" s="5"/>
      <c r="R4" s="5"/>
      <c r="S4" s="5"/>
      <c r="T4" s="5"/>
      <c r="U4" s="5"/>
    </row>
    <row r="5" spans="1:21" ht="18" customHeight="1" x14ac:dyDescent="0.4">
      <c r="A5" s="3"/>
      <c r="B5" s="3"/>
      <c r="C5" s="3"/>
      <c r="D5" s="3"/>
      <c r="E5" s="3"/>
      <c r="F5" s="3"/>
      <c r="G5" s="28"/>
      <c r="H5" s="29"/>
      <c r="I5" s="29"/>
      <c r="J5" s="29"/>
      <c r="K5" s="29"/>
      <c r="L5" s="29"/>
      <c r="M5" s="29"/>
      <c r="N5" s="29"/>
      <c r="O5" s="29"/>
      <c r="P5" s="30"/>
      <c r="Q5" s="30"/>
      <c r="R5" s="3"/>
      <c r="S5" s="3"/>
      <c r="T5" s="3"/>
      <c r="U5" s="3"/>
    </row>
    <row r="6" spans="1:21" s="35" customFormat="1" ht="145.5" customHeight="1" x14ac:dyDescent="0.25">
      <c r="A6" s="33"/>
      <c r="B6" s="33"/>
      <c r="C6" s="33"/>
      <c r="D6" s="33"/>
      <c r="E6" s="33"/>
      <c r="F6" s="34" t="s">
        <v>8</v>
      </c>
      <c r="G6" s="34" t="s">
        <v>35</v>
      </c>
      <c r="H6" s="34" t="s">
        <v>7</v>
      </c>
      <c r="I6" s="34" t="s">
        <v>10</v>
      </c>
      <c r="J6" s="34" t="s">
        <v>18</v>
      </c>
      <c r="K6" s="34" t="s">
        <v>0</v>
      </c>
      <c r="L6" s="34" t="s">
        <v>12</v>
      </c>
      <c r="M6" s="34" t="s">
        <v>11</v>
      </c>
      <c r="N6" s="34" t="s">
        <v>4</v>
      </c>
      <c r="O6" s="34" t="s">
        <v>3</v>
      </c>
      <c r="P6" s="33"/>
      <c r="Q6" s="34" t="s">
        <v>16</v>
      </c>
      <c r="R6" s="39" t="s">
        <v>17</v>
      </c>
      <c r="S6" s="33"/>
      <c r="T6" s="33"/>
      <c r="U6" s="33"/>
    </row>
    <row r="7" spans="1:21" s="2" customFormat="1" ht="87" customHeight="1" x14ac:dyDescent="0.25">
      <c r="A7" s="5"/>
      <c r="B7" s="12"/>
      <c r="C7" s="41" t="s">
        <v>1</v>
      </c>
      <c r="D7" s="5"/>
      <c r="E7" s="5"/>
      <c r="F7" s="25" t="s">
        <v>9</v>
      </c>
      <c r="G7" s="25" t="str">
        <f>IF(F7="yes","32","27")</f>
        <v>32</v>
      </c>
      <c r="H7" s="25">
        <v>24</v>
      </c>
      <c r="I7" s="25">
        <v>5</v>
      </c>
      <c r="J7" s="25">
        <v>7</v>
      </c>
      <c r="K7" s="26">
        <f>H7/40</f>
        <v>0.6</v>
      </c>
      <c r="L7" s="26">
        <f>G7*K7</f>
        <v>19.2</v>
      </c>
      <c r="M7" s="26">
        <f>L7*8</f>
        <v>153.6</v>
      </c>
      <c r="N7" s="26">
        <f>M7*J7/12</f>
        <v>89.600000000000009</v>
      </c>
      <c r="O7" s="26">
        <f>I7*8</f>
        <v>40</v>
      </c>
      <c r="P7" s="31"/>
      <c r="Q7" s="26">
        <f>N7+O7</f>
        <v>129.60000000000002</v>
      </c>
      <c r="R7" s="38">
        <f>Q7/8</f>
        <v>16.200000000000003</v>
      </c>
      <c r="S7" s="5"/>
      <c r="T7" s="5"/>
      <c r="U7" s="5"/>
    </row>
    <row r="8" spans="1:21" x14ac:dyDescent="0.25">
      <c r="A8" s="3"/>
      <c r="B8" s="3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3"/>
      <c r="Q8" s="3"/>
      <c r="R8" s="3"/>
      <c r="S8" s="3"/>
      <c r="T8" s="3"/>
      <c r="U8" s="3"/>
    </row>
    <row r="9" spans="1:21" ht="15.5" x14ac:dyDescent="0.35">
      <c r="A9" s="3"/>
      <c r="B9" s="3"/>
      <c r="C9" s="3"/>
      <c r="D9" s="3"/>
      <c r="E9" s="3"/>
      <c r="F9" s="3"/>
      <c r="G9" s="17"/>
      <c r="H9" s="18"/>
      <c r="I9" s="18"/>
      <c r="J9" s="18"/>
      <c r="K9" s="18"/>
      <c r="L9" s="18"/>
      <c r="M9" s="16"/>
      <c r="N9" s="16"/>
      <c r="O9" s="4"/>
      <c r="P9" s="3"/>
      <c r="Q9" s="3"/>
      <c r="R9" s="3"/>
      <c r="S9" s="3"/>
      <c r="T9" s="3"/>
      <c r="U9" s="3"/>
    </row>
    <row r="10" spans="1:21" s="2" customFormat="1" ht="70.5" customHeight="1" x14ac:dyDescent="0.25">
      <c r="A10" s="5"/>
      <c r="B10" s="5"/>
      <c r="C10" s="5"/>
      <c r="D10" s="22"/>
      <c r="E10" s="5"/>
      <c r="F10" s="5"/>
      <c r="M10" s="7"/>
      <c r="N10" s="5"/>
      <c r="O10" s="7"/>
      <c r="P10" s="5"/>
      <c r="Q10" s="5"/>
      <c r="R10" s="5"/>
      <c r="S10" s="5"/>
      <c r="T10" s="5"/>
      <c r="U10" s="5"/>
    </row>
    <row r="11" spans="1:21" s="2" customFormat="1" ht="38.25" customHeight="1" x14ac:dyDescent="0.25">
      <c r="A11" s="5"/>
      <c r="B11" s="5"/>
      <c r="C11" s="5"/>
      <c r="D11" s="5"/>
      <c r="E11" s="5"/>
      <c r="F11" s="5"/>
      <c r="M11" s="11"/>
      <c r="N11" s="5"/>
      <c r="O11" s="7"/>
      <c r="P11" s="5"/>
      <c r="Q11" s="5"/>
      <c r="R11" s="5"/>
      <c r="S11" s="5"/>
      <c r="T11" s="5"/>
      <c r="U11" s="5"/>
    </row>
    <row r="12" spans="1:21" s="2" customFormat="1" ht="17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1"/>
      <c r="O12" s="7"/>
      <c r="P12" s="5"/>
      <c r="Q12" s="5"/>
      <c r="R12" s="5"/>
      <c r="S12" s="5"/>
      <c r="T12" s="5"/>
      <c r="U12" s="5"/>
    </row>
    <row r="13" spans="1:21" s="2" customFormat="1" ht="17.25" customHeight="1" x14ac:dyDescent="0.25">
      <c r="A13" s="5"/>
      <c r="B13" s="5"/>
      <c r="C13" s="5"/>
      <c r="D13" s="5"/>
      <c r="E13" s="5"/>
      <c r="F13" s="5"/>
      <c r="G13" s="8"/>
      <c r="H13" s="7"/>
      <c r="I13" s="7"/>
      <c r="J13" s="7"/>
      <c r="K13" s="7"/>
      <c r="L13" s="7"/>
      <c r="M13" s="7"/>
      <c r="N13" s="72"/>
      <c r="O13" s="7"/>
      <c r="P13" s="5"/>
      <c r="Q13" s="5"/>
      <c r="R13" s="5"/>
      <c r="S13" s="5"/>
      <c r="T13" s="5"/>
      <c r="U13" s="5"/>
    </row>
    <row r="14" spans="1:21" s="2" customFormat="1" ht="17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  <c r="N14" s="72"/>
      <c r="O14" s="7"/>
      <c r="P14" s="5"/>
      <c r="Q14" s="5"/>
      <c r="R14" s="5"/>
      <c r="S14" s="5"/>
      <c r="T14" s="5"/>
      <c r="U14" s="5"/>
    </row>
    <row r="15" spans="1:21" x14ac:dyDescent="0.25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</row>
    <row r="16" spans="1:21" x14ac:dyDescent="0.2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3"/>
      <c r="Q16" s="3"/>
      <c r="R16" s="3"/>
      <c r="S16" s="3"/>
      <c r="T16" s="3"/>
      <c r="U16" s="3"/>
    </row>
    <row r="17" spans="1:21" x14ac:dyDescent="0.25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3"/>
      <c r="Q17" s="3"/>
      <c r="R17" s="3"/>
      <c r="S17" s="3"/>
      <c r="T17" s="3"/>
      <c r="U17" s="3"/>
    </row>
    <row r="18" spans="1:21" x14ac:dyDescent="0.25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3"/>
      <c r="Q18" s="3"/>
      <c r="R18" s="3"/>
      <c r="S18" s="3"/>
      <c r="T18" s="3"/>
      <c r="U18" s="3"/>
    </row>
    <row r="19" spans="1:21" x14ac:dyDescent="0.25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</row>
    <row r="20" spans="1:21" x14ac:dyDescent="0.25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3"/>
      <c r="Q20" s="3"/>
      <c r="R20" s="3"/>
      <c r="S20" s="3"/>
      <c r="T20" s="3"/>
      <c r="U20" s="3"/>
    </row>
    <row r="21" spans="1:21" x14ac:dyDescent="0.25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3"/>
      <c r="Q21" s="3"/>
      <c r="R21" s="3"/>
      <c r="S21" s="3"/>
      <c r="T21" s="3"/>
      <c r="U21" s="3"/>
    </row>
    <row r="22" spans="1:21" x14ac:dyDescent="0.25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3"/>
      <c r="Q22" s="3"/>
      <c r="R22" s="3"/>
      <c r="S22" s="3"/>
      <c r="T22" s="3"/>
      <c r="U22" s="3"/>
    </row>
    <row r="23" spans="1:21" x14ac:dyDescent="0.25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  <c r="O23" s="4"/>
      <c r="P23" s="3"/>
      <c r="Q23" s="3"/>
      <c r="R23" s="3"/>
      <c r="S23" s="3"/>
      <c r="T23" s="3"/>
      <c r="U23" s="3"/>
    </row>
    <row r="24" spans="1:21" x14ac:dyDescent="0.25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</row>
    <row r="25" spans="1:21" x14ac:dyDescent="0.25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3"/>
      <c r="Q25" s="3"/>
      <c r="R25" s="3"/>
      <c r="S25" s="3"/>
      <c r="T25" s="3"/>
      <c r="U25" s="3"/>
    </row>
    <row r="26" spans="1:21" x14ac:dyDescent="0.25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4"/>
      <c r="N26" s="4"/>
      <c r="O26" s="4"/>
      <c r="P26" s="3"/>
      <c r="Q26" s="3"/>
      <c r="R26" s="3"/>
      <c r="S26" s="3"/>
      <c r="T26" s="3"/>
      <c r="U26" s="3"/>
    </row>
    <row r="27" spans="1:21" x14ac:dyDescent="0.25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3"/>
      <c r="Q29" s="3"/>
      <c r="R29" s="3"/>
      <c r="S29" s="3"/>
      <c r="T29" s="3"/>
      <c r="U29" s="3"/>
    </row>
    <row r="30" spans="1:21" x14ac:dyDescent="0.25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</row>
    <row r="31" spans="1:21" x14ac:dyDescent="0.25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3"/>
      <c r="Q31" s="3"/>
      <c r="R31" s="3"/>
      <c r="S31" s="3"/>
      <c r="T31" s="3"/>
      <c r="U31" s="3"/>
    </row>
    <row r="32" spans="1:21" x14ac:dyDescent="0.25">
      <c r="A32" s="3"/>
      <c r="B32" s="3"/>
      <c r="C32" s="3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3"/>
      <c r="Q32" s="3"/>
      <c r="R32" s="3"/>
      <c r="S32" s="3"/>
      <c r="T32" s="3"/>
      <c r="U32" s="3"/>
    </row>
    <row r="33" spans="1:21" x14ac:dyDescent="0.25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  <c r="O33" s="4"/>
      <c r="P33" s="3"/>
      <c r="Q33" s="3"/>
      <c r="R33" s="3"/>
      <c r="S33" s="3"/>
      <c r="T33" s="3"/>
      <c r="U33" s="3"/>
    </row>
    <row r="34" spans="1:21" x14ac:dyDescent="0.25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4"/>
      <c r="N34" s="4"/>
      <c r="O34" s="4"/>
      <c r="P34" s="3"/>
      <c r="Q34" s="3"/>
      <c r="R34" s="3"/>
      <c r="S34" s="3"/>
      <c r="T34" s="3"/>
      <c r="U34" s="3"/>
    </row>
    <row r="35" spans="1:21" x14ac:dyDescent="0.25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3"/>
      <c r="Q35" s="3"/>
      <c r="R35" s="3"/>
      <c r="S35" s="3"/>
      <c r="T35" s="3"/>
      <c r="U35" s="3"/>
    </row>
    <row r="36" spans="1:21" x14ac:dyDescent="0.25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3"/>
      <c r="Q36" s="3"/>
      <c r="R36" s="3"/>
      <c r="S36" s="3"/>
      <c r="T36" s="3"/>
      <c r="U36" s="3"/>
    </row>
    <row r="37" spans="1:21" x14ac:dyDescent="0.25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  <c r="O37" s="4"/>
      <c r="P37" s="3"/>
      <c r="Q37" s="3"/>
      <c r="R37" s="3"/>
      <c r="S37" s="3"/>
      <c r="T37" s="3"/>
      <c r="U37" s="3"/>
    </row>
    <row r="38" spans="1:21" x14ac:dyDescent="0.25"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  <c r="O38" s="4"/>
      <c r="P38" s="3"/>
      <c r="Q38" s="3"/>
      <c r="R38" s="3"/>
      <c r="S38" s="3"/>
      <c r="T38" s="3"/>
      <c r="U38" s="3"/>
    </row>
    <row r="39" spans="1:21" x14ac:dyDescent="0.25"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3"/>
      <c r="Q39" s="3"/>
      <c r="R39" s="3"/>
      <c r="S39" s="3"/>
      <c r="T39" s="3"/>
      <c r="U39" s="3"/>
    </row>
    <row r="40" spans="1:21" x14ac:dyDescent="0.25"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3"/>
      <c r="Q40" s="3"/>
      <c r="R40" s="3"/>
      <c r="S40" s="3"/>
      <c r="T40" s="3"/>
      <c r="U40" s="3"/>
    </row>
  </sheetData>
  <sheetProtection algorithmName="SHA-512" hashValue="6+IJmvIiB4cQo7T2Wjfl9MiW40Iehl8/f9NsY5mtUFAUL7UA/u8wRSD4kNmjIead7/LJfdW5vbPVB52cSt5iAw==" saltValue="KPbTzKzNkEI2ecMIxpE9rw==" spinCount="100000" sheet="1" objects="1" scenarios="1" selectLockedCells="1"/>
  <protectedRanges>
    <protectedRange sqref="H7 I7 J7" name="Range2"/>
    <protectedRange sqref="F7" name="Range1"/>
  </protectedRanges>
  <mergeCells count="2">
    <mergeCell ref="N13:N14"/>
    <mergeCell ref="G2:R3"/>
  </mergeCells>
  <dataValidations count="4">
    <dataValidation type="whole" allowBlank="1" showInputMessage="1" showErrorMessage="1" sqref="H7" xr:uid="{00000000-0002-0000-0100-000001000000}">
      <formula1>0</formula1>
      <formula2>40</formula2>
    </dataValidation>
    <dataValidation type="list" allowBlank="1" showInputMessage="1" showErrorMessage="1" sqref="I7" xr:uid="{00000000-0002-0000-0100-000002000000}">
      <formula1>"1, 2, 3, 4, 5, 6, 7, 8, 9, 10"</formula1>
    </dataValidation>
    <dataValidation type="list" allowBlank="1" showInputMessage="1" showErrorMessage="1" sqref="J7" xr:uid="{00000000-0002-0000-0100-000003000000}">
      <formula1>"1, 2, 3, 4, 5, 6, 7, 8, 9, 10, 11, 12"</formula1>
    </dataValidation>
    <dataValidation type="list" allowBlank="1" showInputMessage="1" showErrorMessage="1" sqref="F7" xr:uid="{FB13600B-D091-4282-8363-382C4FFFDF6D}">
      <formula1>"Yes, No"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 - How To Use</vt:lpstr>
      <vt:lpstr>Whole Year</vt:lpstr>
      <vt:lpstr>Partial Year</vt:lpstr>
    </vt:vector>
  </TitlesOfParts>
  <Company>St Helens &amp; Knowsley NHS Hospitals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Christopherson</dc:creator>
  <cp:lastModifiedBy>Ben Christopherson</cp:lastModifiedBy>
  <cp:lastPrinted>2024-01-22T09:35:19Z</cp:lastPrinted>
  <dcterms:created xsi:type="dcterms:W3CDTF">2011-11-29T13:34:19Z</dcterms:created>
  <dcterms:modified xsi:type="dcterms:W3CDTF">2024-10-07T12:53:49Z</dcterms:modified>
</cp:coreProperties>
</file>